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505" yWindow="-15" windowWidth="24240" windowHeight="12795" tabRatio="713"/>
  </bookViews>
  <sheets>
    <sheet name="мероприятия по техприсоединению" sheetId="4" r:id="rId1"/>
    <sheet name="объем своб. мощности" sheetId="2" r:id="rId2"/>
    <sheet name="авар. отключения" sheetId="1" r:id="rId3"/>
    <sheet name="резервируемая мощность" sheetId="3" r:id="rId4"/>
  </sheets>
  <calcPr calcId="145621" calcOnSave="0" concurrentCalc="0"/>
</workbook>
</file>

<file path=xl/calcChain.xml><?xml version="1.0" encoding="utf-8"?>
<calcChain xmlns="http://schemas.openxmlformats.org/spreadsheetml/2006/main">
  <c r="L23" i="4" l="1"/>
  <c r="D8" i="2"/>
  <c r="K23" i="4"/>
  <c r="J23" i="4"/>
  <c r="I23" i="4"/>
  <c r="I22" i="4"/>
  <c r="G23" i="4"/>
  <c r="F23" i="4"/>
  <c r="C23" i="4"/>
  <c r="B23" i="4"/>
  <c r="I16" i="4"/>
  <c r="I13" i="4"/>
  <c r="I12" i="4"/>
  <c r="D7" i="2"/>
  <c r="I18" i="4"/>
  <c r="I17" i="4"/>
  <c r="I15" i="4"/>
  <c r="J16" i="4"/>
  <c r="J17" i="4"/>
  <c r="J18" i="4"/>
  <c r="J19" i="4"/>
  <c r="J15" i="4"/>
  <c r="K15" i="4"/>
  <c r="K16" i="4"/>
  <c r="K17" i="4"/>
  <c r="K18" i="4"/>
  <c r="K19" i="4"/>
  <c r="I19" i="4"/>
  <c r="G16" i="4"/>
  <c r="G17" i="4"/>
  <c r="G18" i="4"/>
  <c r="G19" i="4"/>
  <c r="G15" i="4"/>
  <c r="K13" i="4"/>
  <c r="J13" i="4"/>
  <c r="K12" i="4"/>
  <c r="J12" i="4"/>
  <c r="D6" i="2"/>
  <c r="I9" i="4"/>
  <c r="D5" i="2"/>
</calcChain>
</file>

<file path=xl/sharedStrings.xml><?xml version="1.0" encoding="utf-8"?>
<sst xmlns="http://schemas.openxmlformats.org/spreadsheetml/2006/main" count="208" uniqueCount="68">
  <si>
    <t>Информация об объеме недопоставленной в результате аварийных отключений электрической энергии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</si>
  <si>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</si>
  <si>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</si>
  <si>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</si>
  <si>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</si>
  <si>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</si>
  <si>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</si>
  <si>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</si>
  <si>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</si>
  <si>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</si>
  <si>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</si>
  <si>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</si>
  <si>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</si>
  <si>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</si>
  <si>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</si>
  <si>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-</t>
  </si>
  <si>
    <t>Информация о наличии объема свободной для технологического присоединения потребителей трансформаторной мощности</t>
  </si>
  <si>
    <t>квартал</t>
  </si>
  <si>
    <t>1 квартал</t>
  </si>
  <si>
    <t>2 квартал</t>
  </si>
  <si>
    <t>3 квартал</t>
  </si>
  <si>
    <t>4 квартал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</si>
  <si>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</si>
  <si>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</si>
  <si>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</si>
  <si>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</si>
  <si>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</si>
  <si>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</si>
  <si>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</si>
  <si>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максимальной мощности и аннулированных заявках на технологическое присоединение</t>
  </si>
  <si>
    <t>Дата 
присоединения</t>
  </si>
  <si>
    <t>Необходимый объем мощности, кВт</t>
  </si>
  <si>
    <t>Мощность по договору, кВт</t>
  </si>
  <si>
    <t>Присоединенная мощность, кВт</t>
  </si>
  <si>
    <t>Количество, шт.</t>
  </si>
  <si>
    <t>Количество присоединений, шт.</t>
  </si>
  <si>
    <t>Аннулированные заявки, шт.</t>
  </si>
  <si>
    <t>Квартал</t>
  </si>
  <si>
    <t>ВН</t>
  </si>
  <si>
    <t>СН1</t>
  </si>
  <si>
    <t>СН2</t>
  </si>
  <si>
    <t>НН</t>
  </si>
  <si>
    <t>Величина резервируемой мощности, МВт</t>
  </si>
  <si>
    <t xml:space="preserve">Месяц </t>
  </si>
  <si>
    <t>Время начала аварийного отключения</t>
  </si>
  <si>
    <t>Время окончания аварийного отключения</t>
  </si>
  <si>
    <t>Продолжительность аварийного отключения</t>
  </si>
  <si>
    <t>Объем недопоставленной электроэнергии в результате аварийного отключения, кВтч</t>
  </si>
  <si>
    <t xml:space="preserve">Информация о величине резервируемой максимальной мощности в разбивке по уровням напряжения </t>
  </si>
  <si>
    <t>Установленная трансформаторная мощность, МВА</t>
  </si>
  <si>
    <t>Заявитель</t>
  </si>
  <si>
    <t>№ договора</t>
  </si>
  <si>
    <t>ИТОГО</t>
  </si>
  <si>
    <t>Сумма, тыс.руб. без НДС</t>
  </si>
  <si>
    <t>2022 год</t>
  </si>
  <si>
    <t>АО "НЭСК-электросети"</t>
  </si>
  <si>
    <t>№ 58ТП/2022</t>
  </si>
  <si>
    <t>ООО "Дарстрой-Запад"</t>
  </si>
  <si>
    <t>№9ТП/2019 от 24.10.2019</t>
  </si>
  <si>
    <t>№10ТП/2019 от 24.10.2019</t>
  </si>
  <si>
    <t>Татьянченко В.И.</t>
  </si>
  <si>
    <t xml:space="preserve">№68ТП/2022 </t>
  </si>
  <si>
    <t>№69ТП/2022</t>
  </si>
  <si>
    <t xml:space="preserve">№70ТП/2022 </t>
  </si>
  <si>
    <t>№71ТП/2022</t>
  </si>
  <si>
    <t>МКУ МО г. Краснодар ЦМДДТ</t>
  </si>
  <si>
    <t xml:space="preserve">№65ТП/2022 </t>
  </si>
  <si>
    <t xml:space="preserve">№64ТП/2022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</si>
</sst>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9" fontId="4" fillId="0" borderId="0" applyBorder="0">
      <alignment vertical="top"/>
    </xf>
    <xf numFmtId="0" fontId="6" fillId="0" borderId="0"/>
    <xf numFmtId="0" fontId="9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3" applyNumberFormat="1" applyFont="1" applyFill="1" applyAlignment="1">
      <alignment wrapText="1"/>
    </xf>
    <xf numFmtId="0" fontId="2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3" applyNumberFormat="1" applyFont="1" applyFill="1" applyAlignment="1">
      <alignment horizontal="center" wrapText="1"/>
    </xf>
    <xf numFmtId="0" fontId="1" fillId="0" borderId="0" xfId="3" applyNumberFormat="1" applyFont="1" applyAlignment="1">
      <alignment horizontal="center"/>
    </xf>
  </cellXfs>
  <cellStyles count="5">
    <cellStyle name="Итог 2 2" xfId="3"/>
    <cellStyle name="Обычный" xfId="0" builtinId="0"/>
    <cellStyle name="Обычный_JKH.OPEN.INFO.PRICE.VO_v4.0(10.02.11)" xfId="1"/>
    <cellStyle name="Обычный_Техподключения" xfId="2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R19" sqref="R19"/>
    </sheetView>
  </sheetViews>
  <sheetFormatPr defaultRowHeight="15" x14ac:dyDescent="0.25"/>
  <cols>
    <col min="1" max="1" width="23.140625" style="1" bestFit="1" customWidth="1"/>
    <col min="2" max="2" width="12.7109375" style="1" customWidth="1"/>
    <col min="3" max="3" width="15.42578125" style="1" customWidth="1"/>
    <col min="4" max="4" width="25" style="1" customWidth="1"/>
    <col min="5" max="5" width="18.42578125" style="1" customWidth="1"/>
    <col min="6" max="7" width="12.7109375" style="1" customWidth="1"/>
    <col min="8" max="8" width="14" style="1" customWidth="1"/>
    <col min="9" max="9" width="12.7109375" style="1" customWidth="1"/>
    <col min="10" max="10" width="14.28515625" style="1" customWidth="1"/>
    <col min="11" max="11" width="12.7109375" style="1" customWidth="1"/>
    <col min="12" max="12" width="13.7109375" style="1" customWidth="1"/>
    <col min="13" max="16384" width="9.140625" style="1"/>
  </cols>
  <sheetData>
    <row r="1" spans="1:14" ht="38.25" customHeight="1" x14ac:dyDescent="0.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15.75" x14ac:dyDescent="0.25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4" ht="80.25" customHeight="1" x14ac:dyDescent="0.25">
      <c r="A4" s="49" t="s">
        <v>26</v>
      </c>
      <c r="B4" s="46" t="s">
        <v>27</v>
      </c>
      <c r="C4" s="48"/>
      <c r="D4" s="51" t="s">
        <v>50</v>
      </c>
      <c r="E4" s="51" t="s">
        <v>51</v>
      </c>
      <c r="F4" s="46" t="s">
        <v>28</v>
      </c>
      <c r="G4" s="47"/>
      <c r="H4" s="47"/>
      <c r="I4" s="48"/>
      <c r="J4" s="46" t="s">
        <v>29</v>
      </c>
      <c r="K4" s="47"/>
      <c r="L4" s="48"/>
      <c r="M4" s="9"/>
    </row>
    <row r="5" spans="1:14" s="11" customFormat="1" ht="38.25" x14ac:dyDescent="0.2">
      <c r="A5" s="50"/>
      <c r="B5" s="10" t="s">
        <v>34</v>
      </c>
      <c r="C5" s="10" t="s">
        <v>31</v>
      </c>
      <c r="D5" s="52"/>
      <c r="E5" s="52"/>
      <c r="F5" s="10" t="s">
        <v>34</v>
      </c>
      <c r="G5" s="10" t="s">
        <v>32</v>
      </c>
      <c r="H5" s="10" t="s">
        <v>30</v>
      </c>
      <c r="I5" s="10" t="s">
        <v>53</v>
      </c>
      <c r="J5" s="10" t="s">
        <v>35</v>
      </c>
      <c r="K5" s="10" t="s">
        <v>33</v>
      </c>
      <c r="L5" s="10" t="s">
        <v>36</v>
      </c>
    </row>
    <row r="6" spans="1:14" x14ac:dyDescent="0.25">
      <c r="A6" s="7" t="s">
        <v>2</v>
      </c>
      <c r="B6" s="8" t="s">
        <v>15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  <c r="L6" s="8" t="s">
        <v>15</v>
      </c>
    </row>
    <row r="7" spans="1:14" s="24" customFormat="1" x14ac:dyDescent="0.25">
      <c r="A7" s="30" t="s">
        <v>3</v>
      </c>
      <c r="B7" s="8" t="s">
        <v>15</v>
      </c>
      <c r="C7" s="8" t="s">
        <v>15</v>
      </c>
      <c r="D7" s="8" t="s">
        <v>15</v>
      </c>
      <c r="E7" s="8" t="s">
        <v>15</v>
      </c>
      <c r="F7" s="8" t="s">
        <v>15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</row>
    <row r="8" spans="1:14" s="24" customFormat="1" x14ac:dyDescent="0.25">
      <c r="A8" s="29" t="s">
        <v>4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15</v>
      </c>
      <c r="J8" s="8" t="s">
        <v>15</v>
      </c>
      <c r="K8" s="8" t="s">
        <v>15</v>
      </c>
      <c r="L8" s="8" t="s">
        <v>15</v>
      </c>
    </row>
    <row r="9" spans="1:14" x14ac:dyDescent="0.25">
      <c r="A9" s="30" t="s">
        <v>5</v>
      </c>
      <c r="B9" s="28">
        <v>1</v>
      </c>
      <c r="C9" s="8">
        <v>300</v>
      </c>
      <c r="D9" s="8" t="s">
        <v>55</v>
      </c>
      <c r="E9" s="22" t="s">
        <v>56</v>
      </c>
      <c r="F9" s="28">
        <v>1</v>
      </c>
      <c r="G9" s="8">
        <v>300</v>
      </c>
      <c r="H9" s="16">
        <v>44888</v>
      </c>
      <c r="I9" s="23">
        <f>229.9176/1.2</f>
        <v>191.59800000000001</v>
      </c>
      <c r="J9" s="28">
        <v>1</v>
      </c>
      <c r="K9" s="8">
        <v>300</v>
      </c>
      <c r="L9" s="8">
        <v>0</v>
      </c>
    </row>
    <row r="10" spans="1:14" x14ac:dyDescent="0.25">
      <c r="A10" s="29" t="s">
        <v>6</v>
      </c>
      <c r="B10" s="8" t="s">
        <v>15</v>
      </c>
      <c r="C10" s="8" t="s">
        <v>15</v>
      </c>
      <c r="D10" s="8" t="s">
        <v>15</v>
      </c>
      <c r="E10" s="8" t="s">
        <v>15</v>
      </c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  <c r="K10" s="8" t="s">
        <v>15</v>
      </c>
      <c r="L10" s="8" t="s">
        <v>15</v>
      </c>
    </row>
    <row r="11" spans="1:14" s="24" customFormat="1" x14ac:dyDescent="0.25">
      <c r="A11" s="30" t="s">
        <v>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</row>
    <row r="12" spans="1:14" ht="30" x14ac:dyDescent="0.25">
      <c r="A12" s="44" t="s">
        <v>8</v>
      </c>
      <c r="B12" s="8">
        <v>1</v>
      </c>
      <c r="C12" s="8">
        <v>1150</v>
      </c>
      <c r="D12" s="32" t="s">
        <v>57</v>
      </c>
      <c r="E12" s="32" t="s">
        <v>58</v>
      </c>
      <c r="F12" s="8">
        <v>1</v>
      </c>
      <c r="G12" s="8">
        <v>1150</v>
      </c>
      <c r="H12" s="16">
        <v>44755</v>
      </c>
      <c r="I12" s="19">
        <f>24.653/1.2</f>
        <v>20.544166666666666</v>
      </c>
      <c r="J12" s="8">
        <f t="shared" ref="J12:J13" si="0">F12</f>
        <v>1</v>
      </c>
      <c r="K12" s="8">
        <f>C12</f>
        <v>1150</v>
      </c>
      <c r="L12" s="8">
        <v>0</v>
      </c>
      <c r="M12" s="20"/>
      <c r="N12" s="20"/>
    </row>
    <row r="13" spans="1:14" ht="30" x14ac:dyDescent="0.25">
      <c r="A13" s="44"/>
      <c r="B13" s="8">
        <v>1</v>
      </c>
      <c r="C13" s="8">
        <v>1150</v>
      </c>
      <c r="D13" s="32" t="s">
        <v>57</v>
      </c>
      <c r="E13" s="32" t="s">
        <v>59</v>
      </c>
      <c r="F13" s="8">
        <v>1</v>
      </c>
      <c r="G13" s="8">
        <v>1150</v>
      </c>
      <c r="H13" s="16">
        <v>44755</v>
      </c>
      <c r="I13" s="19">
        <f>24.653/1.2</f>
        <v>20.544166666666666</v>
      </c>
      <c r="J13" s="8">
        <f t="shared" si="0"/>
        <v>1</v>
      </c>
      <c r="K13" s="8">
        <f>C13</f>
        <v>1150</v>
      </c>
      <c r="L13" s="8">
        <v>0</v>
      </c>
      <c r="M13" s="20"/>
      <c r="N13" s="20"/>
    </row>
    <row r="14" spans="1:14" x14ac:dyDescent="0.25">
      <c r="A14" s="7" t="s">
        <v>9</v>
      </c>
      <c r="B14" s="8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  <c r="K14" s="8" t="s">
        <v>15</v>
      </c>
      <c r="L14" s="8" t="s">
        <v>15</v>
      </c>
      <c r="M14" s="21"/>
      <c r="N14" s="20"/>
    </row>
    <row r="15" spans="1:14" x14ac:dyDescent="0.25">
      <c r="A15" s="41" t="s">
        <v>10</v>
      </c>
      <c r="B15" s="38">
        <v>5</v>
      </c>
      <c r="C15" s="8">
        <v>7.3</v>
      </c>
      <c r="D15" s="8" t="s">
        <v>60</v>
      </c>
      <c r="E15" s="8" t="s">
        <v>61</v>
      </c>
      <c r="F15" s="8">
        <v>1</v>
      </c>
      <c r="G15" s="18">
        <f>C15</f>
        <v>7.3</v>
      </c>
      <c r="H15" s="16">
        <v>44811</v>
      </c>
      <c r="I15" s="34">
        <f>21.9/1.2</f>
        <v>18.25</v>
      </c>
      <c r="J15" s="8">
        <f>F15</f>
        <v>1</v>
      </c>
      <c r="K15" s="18">
        <f t="shared" ref="K15:K18" si="1">G15</f>
        <v>7.3</v>
      </c>
      <c r="L15" s="8">
        <v>0</v>
      </c>
      <c r="M15" s="20"/>
      <c r="N15" s="20"/>
    </row>
    <row r="16" spans="1:14" x14ac:dyDescent="0.25">
      <c r="A16" s="42"/>
      <c r="B16" s="39"/>
      <c r="C16" s="8">
        <v>12.7</v>
      </c>
      <c r="D16" s="8" t="s">
        <v>60</v>
      </c>
      <c r="E16" s="8" t="s">
        <v>62</v>
      </c>
      <c r="F16" s="8">
        <v>1</v>
      </c>
      <c r="G16" s="18">
        <f t="shared" ref="G16:G19" si="2">C16</f>
        <v>12.7</v>
      </c>
      <c r="H16" s="16">
        <v>44811</v>
      </c>
      <c r="I16" s="34">
        <f>38.1/1.2</f>
        <v>31.750000000000004</v>
      </c>
      <c r="J16" s="8">
        <f t="shared" ref="J16:J19" si="3">F16</f>
        <v>1</v>
      </c>
      <c r="K16" s="18">
        <f t="shared" si="1"/>
        <v>12.7</v>
      </c>
      <c r="L16" s="8">
        <v>0</v>
      </c>
      <c r="M16" s="20"/>
      <c r="N16" s="20"/>
    </row>
    <row r="17" spans="1:14" x14ac:dyDescent="0.25">
      <c r="A17" s="42"/>
      <c r="B17" s="39"/>
      <c r="C17" s="8">
        <v>8.1</v>
      </c>
      <c r="D17" s="8" t="s">
        <v>60</v>
      </c>
      <c r="E17" s="8" t="s">
        <v>63</v>
      </c>
      <c r="F17" s="8">
        <v>1</v>
      </c>
      <c r="G17" s="18">
        <f t="shared" si="2"/>
        <v>8.1</v>
      </c>
      <c r="H17" s="16">
        <v>44811</v>
      </c>
      <c r="I17" s="34">
        <f>24.3/1.2</f>
        <v>20.25</v>
      </c>
      <c r="J17" s="8">
        <f t="shared" si="3"/>
        <v>1</v>
      </c>
      <c r="K17" s="18">
        <f t="shared" si="1"/>
        <v>8.1</v>
      </c>
      <c r="L17" s="8">
        <v>0</v>
      </c>
      <c r="M17" s="20"/>
      <c r="N17" s="20"/>
    </row>
    <row r="18" spans="1:14" x14ac:dyDescent="0.25">
      <c r="A18" s="42"/>
      <c r="B18" s="39"/>
      <c r="C18" s="8">
        <v>7.3</v>
      </c>
      <c r="D18" s="8" t="s">
        <v>60</v>
      </c>
      <c r="E18" s="8" t="s">
        <v>64</v>
      </c>
      <c r="F18" s="8">
        <v>1</v>
      </c>
      <c r="G18" s="18">
        <f t="shared" si="2"/>
        <v>7.3</v>
      </c>
      <c r="H18" s="16">
        <v>44811</v>
      </c>
      <c r="I18" s="34">
        <f>21.9/1.2</f>
        <v>18.25</v>
      </c>
      <c r="J18" s="8">
        <f t="shared" si="3"/>
        <v>1</v>
      </c>
      <c r="K18" s="18">
        <f t="shared" si="1"/>
        <v>7.3</v>
      </c>
      <c r="L18" s="8">
        <v>0</v>
      </c>
    </row>
    <row r="19" spans="1:14" ht="30" x14ac:dyDescent="0.25">
      <c r="A19" s="43"/>
      <c r="B19" s="40"/>
      <c r="C19" s="18">
        <v>6</v>
      </c>
      <c r="D19" s="22" t="s">
        <v>65</v>
      </c>
      <c r="E19" s="8" t="s">
        <v>66</v>
      </c>
      <c r="F19" s="8">
        <v>1</v>
      </c>
      <c r="G19" s="18">
        <f t="shared" si="2"/>
        <v>6</v>
      </c>
      <c r="H19" s="33">
        <v>44813</v>
      </c>
      <c r="I19" s="35">
        <f>15.02701/1.2</f>
        <v>12.522508333333334</v>
      </c>
      <c r="J19" s="8">
        <f t="shared" si="3"/>
        <v>1</v>
      </c>
      <c r="K19" s="18">
        <f>G19</f>
        <v>6</v>
      </c>
      <c r="L19" s="8">
        <v>0</v>
      </c>
    </row>
    <row r="20" spans="1:14" x14ac:dyDescent="0.25">
      <c r="A20" s="36" t="s">
        <v>11</v>
      </c>
      <c r="B20" s="8" t="s">
        <v>15</v>
      </c>
      <c r="C20" s="8" t="s">
        <v>15</v>
      </c>
      <c r="D20" s="8" t="s">
        <v>15</v>
      </c>
      <c r="E20" s="8" t="s">
        <v>15</v>
      </c>
      <c r="F20" s="8" t="s">
        <v>15</v>
      </c>
      <c r="G20" s="8" t="s">
        <v>15</v>
      </c>
      <c r="H20" s="8" t="s">
        <v>15</v>
      </c>
      <c r="I20" s="8" t="s">
        <v>15</v>
      </c>
      <c r="J20" s="8" t="s">
        <v>15</v>
      </c>
      <c r="K20" s="8" t="s">
        <v>15</v>
      </c>
      <c r="L20" s="8" t="s">
        <v>15</v>
      </c>
    </row>
    <row r="21" spans="1:14" x14ac:dyDescent="0.25">
      <c r="A21" s="37" t="s">
        <v>12</v>
      </c>
      <c r="B21" s="8" t="s">
        <v>15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8" t="s">
        <v>15</v>
      </c>
      <c r="K21" s="8" t="s">
        <v>15</v>
      </c>
      <c r="L21" s="8" t="s">
        <v>15</v>
      </c>
    </row>
    <row r="22" spans="1:14" ht="30" x14ac:dyDescent="0.25">
      <c r="A22" s="37" t="s">
        <v>13</v>
      </c>
      <c r="B22" s="8">
        <v>1</v>
      </c>
      <c r="C22" s="8">
        <v>4</v>
      </c>
      <c r="D22" s="22" t="s">
        <v>65</v>
      </c>
      <c r="E22" s="8" t="s">
        <v>67</v>
      </c>
      <c r="F22" s="8">
        <v>1</v>
      </c>
      <c r="G22" s="8">
        <v>4</v>
      </c>
      <c r="H22" s="16">
        <v>44914</v>
      </c>
      <c r="I22" s="19">
        <f>0.55/1.2</f>
        <v>0.45833333333333337</v>
      </c>
      <c r="J22" s="8">
        <v>1</v>
      </c>
      <c r="K22" s="8">
        <v>4</v>
      </c>
      <c r="L22" s="8">
        <v>0</v>
      </c>
    </row>
    <row r="23" spans="1:14" x14ac:dyDescent="0.25">
      <c r="A23" s="25" t="s">
        <v>52</v>
      </c>
      <c r="B23" s="26">
        <f>SUM(B6:B22)</f>
        <v>9</v>
      </c>
      <c r="C23" s="26">
        <f>SUM(C6:C22)</f>
        <v>2645.4</v>
      </c>
      <c r="D23" s="25"/>
      <c r="E23" s="25"/>
      <c r="F23" s="26">
        <f>SUM(F6:F22)</f>
        <v>9</v>
      </c>
      <c r="G23" s="26">
        <f>SUM(G6:G22)</f>
        <v>2645.4</v>
      </c>
      <c r="H23" s="26"/>
      <c r="I23" s="27">
        <f>SUM(I6:I22)</f>
        <v>334.16717499999999</v>
      </c>
      <c r="J23" s="26">
        <f>SUM(J6:J22)</f>
        <v>9</v>
      </c>
      <c r="K23" s="26">
        <f>SUM(K6:K22)</f>
        <v>2645.4</v>
      </c>
      <c r="L23" s="26">
        <f>SUM(L6:L22)</f>
        <v>0</v>
      </c>
    </row>
  </sheetData>
  <mergeCells count="11">
    <mergeCell ref="B15:B19"/>
    <mergeCell ref="A15:A19"/>
    <mergeCell ref="A12:A13"/>
    <mergeCell ref="A1:L1"/>
    <mergeCell ref="A2:L2"/>
    <mergeCell ref="F4:I4"/>
    <mergeCell ref="J4:L4"/>
    <mergeCell ref="B4:C4"/>
    <mergeCell ref="A4:A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9" sqref="C9"/>
    </sheetView>
  </sheetViews>
  <sheetFormatPr defaultRowHeight="15" x14ac:dyDescent="0.25"/>
  <cols>
    <col min="1" max="1" width="9.140625" style="1"/>
    <col min="2" max="2" width="13.7109375" style="1" customWidth="1"/>
    <col min="3" max="3" width="15.140625" style="1" customWidth="1"/>
    <col min="4" max="4" width="25.85546875" style="1" customWidth="1"/>
    <col min="5" max="5" width="18.5703125" style="1" customWidth="1"/>
    <col min="6" max="6" width="18.42578125" style="1" customWidth="1"/>
    <col min="7" max="16384" width="9.140625" style="1"/>
  </cols>
  <sheetData>
    <row r="1" spans="1:6" ht="28.5" customHeight="1" x14ac:dyDescent="0.25">
      <c r="A1" s="53" t="s">
        <v>16</v>
      </c>
      <c r="B1" s="53"/>
      <c r="C1" s="53"/>
      <c r="D1" s="53"/>
      <c r="E1" s="53"/>
      <c r="F1" s="53"/>
    </row>
    <row r="2" spans="1:6" x14ac:dyDescent="0.25">
      <c r="A2" s="53" t="s">
        <v>54</v>
      </c>
      <c r="B2" s="53"/>
      <c r="C2" s="53"/>
      <c r="D2" s="53"/>
      <c r="E2" s="53"/>
      <c r="F2" s="53"/>
    </row>
    <row r="4" spans="1:6" s="2" customFormat="1" ht="125.25" customHeight="1" x14ac:dyDescent="0.25">
      <c r="A4" s="3" t="s">
        <v>1</v>
      </c>
      <c r="B4" s="3" t="s">
        <v>17</v>
      </c>
      <c r="C4" s="4" t="s">
        <v>49</v>
      </c>
      <c r="D4" s="6" t="s">
        <v>22</v>
      </c>
      <c r="E4" s="6" t="s">
        <v>23</v>
      </c>
      <c r="F4" s="6" t="s">
        <v>24</v>
      </c>
    </row>
    <row r="5" spans="1:6" s="2" customFormat="1" x14ac:dyDescent="0.25">
      <c r="A5" s="3">
        <v>1</v>
      </c>
      <c r="B5" s="3" t="s">
        <v>18</v>
      </c>
      <c r="C5" s="3">
        <v>37.85</v>
      </c>
      <c r="D5" s="3">
        <f>E5+F5</f>
        <v>0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19</v>
      </c>
      <c r="C6" s="3">
        <v>37.85</v>
      </c>
      <c r="D6" s="3">
        <f>E6+F6</f>
        <v>0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20</v>
      </c>
      <c r="C7" s="3">
        <v>41.05</v>
      </c>
      <c r="D7" s="3">
        <f>E7+F7</f>
        <v>0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21</v>
      </c>
      <c r="C8" s="3">
        <v>42.164999999999999</v>
      </c>
      <c r="D8" s="3">
        <f>E8+F8</f>
        <v>0</v>
      </c>
      <c r="E8" s="3">
        <v>0</v>
      </c>
      <c r="F8" s="3">
        <v>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32" sqref="I32"/>
    </sheetView>
  </sheetViews>
  <sheetFormatPr defaultRowHeight="15" x14ac:dyDescent="0.25"/>
  <cols>
    <col min="1" max="1" width="9.140625" style="1"/>
    <col min="2" max="2" width="13.7109375" style="1" customWidth="1"/>
    <col min="3" max="4" width="15.140625" style="1" customWidth="1"/>
    <col min="5" max="5" width="19.5703125" style="1" customWidth="1"/>
    <col min="6" max="6" width="20.140625" style="1" customWidth="1"/>
    <col min="7" max="16384" width="9.140625" style="1"/>
  </cols>
  <sheetData>
    <row r="1" spans="1:6" ht="28.5" customHeight="1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3" t="s">
        <v>54</v>
      </c>
      <c r="B2" s="53"/>
      <c r="C2" s="53"/>
      <c r="D2" s="53"/>
      <c r="E2" s="53"/>
      <c r="F2" s="53"/>
    </row>
    <row r="4" spans="1:6" s="2" customFormat="1" ht="90" x14ac:dyDescent="0.25">
      <c r="A4" s="3" t="s">
        <v>1</v>
      </c>
      <c r="B4" s="3" t="s">
        <v>43</v>
      </c>
      <c r="C4" s="4" t="s">
        <v>44</v>
      </c>
      <c r="D4" s="4" t="s">
        <v>45</v>
      </c>
      <c r="E4" s="4" t="s">
        <v>46</v>
      </c>
      <c r="F4" s="4" t="s">
        <v>47</v>
      </c>
    </row>
    <row r="5" spans="1:6" s="2" customFormat="1" x14ac:dyDescent="0.25">
      <c r="A5" s="3">
        <v>1</v>
      </c>
      <c r="B5" s="3" t="s">
        <v>2</v>
      </c>
      <c r="C5" s="3" t="s">
        <v>15</v>
      </c>
      <c r="D5" s="3" t="s">
        <v>15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3</v>
      </c>
      <c r="C6" s="3" t="s">
        <v>15</v>
      </c>
      <c r="D6" s="3" t="s">
        <v>15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4</v>
      </c>
      <c r="C7" s="3" t="s">
        <v>15</v>
      </c>
      <c r="D7" s="3" t="s">
        <v>15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5</v>
      </c>
      <c r="C8" s="3" t="s">
        <v>15</v>
      </c>
      <c r="D8" s="3" t="s">
        <v>15</v>
      </c>
      <c r="E8" s="3">
        <v>0</v>
      </c>
      <c r="F8" s="3">
        <v>0</v>
      </c>
    </row>
    <row r="9" spans="1:6" s="2" customFormat="1" x14ac:dyDescent="0.25">
      <c r="A9" s="3">
        <v>5</v>
      </c>
      <c r="B9" s="3" t="s">
        <v>6</v>
      </c>
      <c r="C9" s="3" t="s">
        <v>15</v>
      </c>
      <c r="D9" s="3" t="s">
        <v>15</v>
      </c>
      <c r="E9" s="3">
        <v>0</v>
      </c>
      <c r="F9" s="3">
        <v>0</v>
      </c>
    </row>
    <row r="10" spans="1:6" s="2" customFormat="1" x14ac:dyDescent="0.25">
      <c r="A10" s="3">
        <v>6</v>
      </c>
      <c r="B10" s="3" t="s">
        <v>7</v>
      </c>
      <c r="C10" s="3" t="s">
        <v>15</v>
      </c>
      <c r="D10" s="3" t="s">
        <v>15</v>
      </c>
      <c r="E10" s="3">
        <v>0</v>
      </c>
      <c r="F10" s="3">
        <v>0</v>
      </c>
    </row>
    <row r="11" spans="1:6" s="2" customFormat="1" x14ac:dyDescent="0.25">
      <c r="A11" s="3">
        <v>7</v>
      </c>
      <c r="B11" s="3" t="s">
        <v>8</v>
      </c>
      <c r="C11" s="3" t="s">
        <v>15</v>
      </c>
      <c r="D11" s="3" t="s">
        <v>15</v>
      </c>
      <c r="E11" s="3">
        <v>0</v>
      </c>
      <c r="F11" s="3">
        <v>0</v>
      </c>
    </row>
    <row r="12" spans="1:6" s="2" customFormat="1" x14ac:dyDescent="0.25">
      <c r="A12" s="3">
        <v>8</v>
      </c>
      <c r="B12" s="3" t="s">
        <v>9</v>
      </c>
      <c r="C12" s="3" t="s">
        <v>15</v>
      </c>
      <c r="D12" s="3" t="s">
        <v>15</v>
      </c>
      <c r="E12" s="3">
        <v>0</v>
      </c>
      <c r="F12" s="3">
        <v>0</v>
      </c>
    </row>
    <row r="13" spans="1:6" s="2" customFormat="1" x14ac:dyDescent="0.25">
      <c r="A13" s="3">
        <v>9</v>
      </c>
      <c r="B13" s="3" t="s">
        <v>10</v>
      </c>
      <c r="C13" s="3" t="s">
        <v>15</v>
      </c>
      <c r="D13" s="3" t="s">
        <v>15</v>
      </c>
      <c r="E13" s="3">
        <v>0</v>
      </c>
      <c r="F13" s="3">
        <v>0</v>
      </c>
    </row>
    <row r="14" spans="1:6" s="2" customFormat="1" x14ac:dyDescent="0.25">
      <c r="A14" s="3">
        <v>10</v>
      </c>
      <c r="B14" s="3" t="s">
        <v>11</v>
      </c>
      <c r="C14" s="3" t="s">
        <v>15</v>
      </c>
      <c r="D14" s="3" t="s">
        <v>15</v>
      </c>
      <c r="E14" s="3">
        <v>0</v>
      </c>
      <c r="F14" s="3">
        <v>0</v>
      </c>
    </row>
    <row r="15" spans="1:6" s="2" customFormat="1" x14ac:dyDescent="0.25">
      <c r="A15" s="3">
        <v>11</v>
      </c>
      <c r="B15" s="3" t="s">
        <v>12</v>
      </c>
      <c r="C15" s="3" t="s">
        <v>15</v>
      </c>
      <c r="D15" s="3" t="s">
        <v>15</v>
      </c>
      <c r="E15" s="3">
        <v>0</v>
      </c>
      <c r="F15" s="3">
        <v>0</v>
      </c>
    </row>
    <row r="16" spans="1:6" s="2" customFormat="1" x14ac:dyDescent="0.25">
      <c r="A16" s="3">
        <v>12</v>
      </c>
      <c r="B16" s="3" t="s">
        <v>13</v>
      </c>
      <c r="C16" s="3" t="s">
        <v>15</v>
      </c>
      <c r="D16" s="3" t="s">
        <v>15</v>
      </c>
      <c r="E16" s="3">
        <v>0</v>
      </c>
      <c r="F16" s="3">
        <v>0</v>
      </c>
    </row>
    <row r="17" spans="1:6" s="5" customFormat="1" ht="15" customHeight="1" x14ac:dyDescent="0.25">
      <c r="A17" s="54" t="s">
        <v>14</v>
      </c>
      <c r="B17" s="55"/>
      <c r="C17" s="3" t="s">
        <v>15</v>
      </c>
      <c r="D17" s="3" t="s">
        <v>15</v>
      </c>
      <c r="E17" s="3">
        <v>0</v>
      </c>
      <c r="F17" s="3">
        <v>0</v>
      </c>
    </row>
  </sheetData>
  <mergeCells count="3">
    <mergeCell ref="A1:F1"/>
    <mergeCell ref="A17:B17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ColWidth="8.85546875" defaultRowHeight="15" x14ac:dyDescent="0.25"/>
  <cols>
    <col min="1" max="1" width="8.85546875" style="13"/>
    <col min="2" max="2" width="15.140625" style="13" customWidth="1"/>
    <col min="3" max="6" width="11.5703125" style="13" customWidth="1"/>
    <col min="7" max="16384" width="8.85546875" style="13"/>
  </cols>
  <sheetData>
    <row r="1" spans="1:10" ht="32.25" customHeight="1" x14ac:dyDescent="0.25">
      <c r="A1" s="59" t="s">
        <v>48</v>
      </c>
      <c r="B1" s="59"/>
      <c r="C1" s="59"/>
      <c r="D1" s="59"/>
      <c r="E1" s="59"/>
      <c r="F1" s="59"/>
      <c r="G1" s="12"/>
      <c r="H1" s="12"/>
      <c r="I1" s="12"/>
      <c r="J1" s="12"/>
    </row>
    <row r="2" spans="1:10" x14ac:dyDescent="0.25">
      <c r="A2" s="60" t="s">
        <v>54</v>
      </c>
      <c r="B2" s="60"/>
      <c r="C2" s="60"/>
      <c r="D2" s="60"/>
      <c r="E2" s="60"/>
      <c r="F2" s="60"/>
    </row>
    <row r="4" spans="1:10" x14ac:dyDescent="0.25">
      <c r="A4" s="57" t="s">
        <v>1</v>
      </c>
      <c r="B4" s="58" t="s">
        <v>37</v>
      </c>
      <c r="C4" s="56" t="s">
        <v>42</v>
      </c>
      <c r="D4" s="56"/>
      <c r="E4" s="56"/>
      <c r="F4" s="56"/>
    </row>
    <row r="5" spans="1:10" x14ac:dyDescent="0.25">
      <c r="A5" s="57"/>
      <c r="B5" s="58"/>
      <c r="C5" s="14" t="s">
        <v>38</v>
      </c>
      <c r="D5" s="14" t="s">
        <v>39</v>
      </c>
      <c r="E5" s="14" t="s">
        <v>40</v>
      </c>
      <c r="F5" s="14" t="s">
        <v>41</v>
      </c>
    </row>
    <row r="6" spans="1:10" x14ac:dyDescent="0.25">
      <c r="A6" s="15">
        <v>1</v>
      </c>
      <c r="B6" s="7" t="s">
        <v>18</v>
      </c>
      <c r="C6" s="8">
        <v>0</v>
      </c>
      <c r="D6" s="8">
        <v>0</v>
      </c>
      <c r="E6" s="8">
        <v>0</v>
      </c>
      <c r="F6" s="8">
        <v>0</v>
      </c>
    </row>
    <row r="7" spans="1:10" x14ac:dyDescent="0.25">
      <c r="A7" s="15">
        <v>2</v>
      </c>
      <c r="B7" s="7" t="s">
        <v>19</v>
      </c>
      <c r="C7" s="8">
        <v>0</v>
      </c>
      <c r="D7" s="8">
        <v>0</v>
      </c>
      <c r="E7" s="8">
        <v>0</v>
      </c>
      <c r="F7" s="8">
        <v>0</v>
      </c>
    </row>
    <row r="8" spans="1:10" x14ac:dyDescent="0.25">
      <c r="A8" s="15">
        <v>3</v>
      </c>
      <c r="B8" s="7" t="s">
        <v>20</v>
      </c>
      <c r="C8" s="8">
        <v>0</v>
      </c>
      <c r="D8" s="8">
        <v>0</v>
      </c>
      <c r="E8" s="31">
        <v>0</v>
      </c>
      <c r="F8" s="8">
        <v>0</v>
      </c>
    </row>
    <row r="9" spans="1:10" x14ac:dyDescent="0.25">
      <c r="A9" s="17">
        <v>4</v>
      </c>
      <c r="B9" s="7" t="s">
        <v>21</v>
      </c>
      <c r="C9" s="8">
        <v>0</v>
      </c>
      <c r="D9" s="8">
        <v>0</v>
      </c>
      <c r="E9" s="8">
        <v>0</v>
      </c>
      <c r="F9" s="8">
        <v>0</v>
      </c>
    </row>
  </sheetData>
  <mergeCells count="5">
    <mergeCell ref="C4:F4"/>
    <mergeCell ref="A4:A5"/>
    <mergeCell ref="B4:B5"/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 по техприсоединению</vt:lpstr>
      <vt:lpstr>объем своб. мощности</vt:lpstr>
      <vt:lpstr>авар. отключения</vt:lpstr>
      <vt:lpstr>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2023-01-10T06:24:47Z</dcterms:modified>
</cp:coreProperties>
</file>